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"/>
    </mc:Choice>
  </mc:AlternateContent>
  <bookViews>
    <workbookView xWindow="0" yWindow="0" windowWidth="25200" windowHeight="1018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9" i="1" l="1"/>
  <c r="E42" i="1" l="1"/>
  <c r="E40" i="1"/>
  <c r="E38" i="1"/>
  <c r="E36" i="1"/>
  <c r="E34" i="1"/>
  <c r="E32" i="1"/>
  <c r="D42" i="1"/>
  <c r="D40" i="1"/>
  <c r="D38" i="1"/>
  <c r="D36" i="1"/>
  <c r="D34" i="1"/>
  <c r="D32" i="1"/>
  <c r="E24" i="1"/>
  <c r="E22" i="1"/>
  <c r="E20" i="1"/>
  <c r="E18" i="1"/>
  <c r="E16" i="1"/>
  <c r="E14" i="1"/>
  <c r="E12" i="1"/>
  <c r="E10" i="1"/>
  <c r="E8" i="1"/>
  <c r="E6" i="1"/>
  <c r="D24" i="1"/>
  <c r="D22" i="1"/>
  <c r="D20" i="1"/>
  <c r="D18" i="1"/>
  <c r="D16" i="1"/>
  <c r="D14" i="1"/>
  <c r="D12" i="1"/>
  <c r="D10" i="1"/>
  <c r="D8" i="1"/>
  <c r="D6" i="1"/>
  <c r="C43" i="1"/>
  <c r="C25" i="1"/>
  <c r="B43" i="1"/>
  <c r="B25" i="1"/>
  <c r="D43" i="1" l="1"/>
  <c r="C26" i="1"/>
  <c r="C44" i="1"/>
  <c r="D25" i="1"/>
  <c r="E43" i="1"/>
  <c r="E44" i="1" s="1"/>
  <c r="E25" i="1"/>
  <c r="E26" i="1" s="1"/>
</calcChain>
</file>

<file path=xl/sharedStrings.xml><?xml version="1.0" encoding="utf-8"?>
<sst xmlns="http://schemas.openxmlformats.org/spreadsheetml/2006/main" count="52" uniqueCount="32">
  <si>
    <t>Approved</t>
  </si>
  <si>
    <t>Budget</t>
  </si>
  <si>
    <t>Revenue</t>
  </si>
  <si>
    <t>Bethlehem</t>
  </si>
  <si>
    <t>Woodbury</t>
  </si>
  <si>
    <t>Vo-Ag Tuition</t>
  </si>
  <si>
    <t>Special Ed Tuition (Vo-Ag)</t>
  </si>
  <si>
    <t>PreSchool Tuition</t>
  </si>
  <si>
    <t>Interest Income</t>
  </si>
  <si>
    <t>Rental Fees</t>
  </si>
  <si>
    <t>Vo-Ag ASTE Grant</t>
  </si>
  <si>
    <t>Adult Ed Grant</t>
  </si>
  <si>
    <t>Total Revenue</t>
  </si>
  <si>
    <t>Expenditures</t>
  </si>
  <si>
    <t xml:space="preserve">Salaries </t>
  </si>
  <si>
    <t>Employee Benefits</t>
  </si>
  <si>
    <t xml:space="preserve"> </t>
  </si>
  <si>
    <t>Purchased Services</t>
  </si>
  <si>
    <t>Supplies</t>
  </si>
  <si>
    <t>Covid Supplies</t>
  </si>
  <si>
    <t>Capital</t>
  </si>
  <si>
    <t>Dues, Insurance, Cap. Res.</t>
  </si>
  <si>
    <t>Total Expenditures</t>
  </si>
  <si>
    <t>Through</t>
  </si>
  <si>
    <t>as a % through</t>
  </si>
  <si>
    <t>Variance</t>
  </si>
  <si>
    <t>Expenditure</t>
  </si>
  <si>
    <t>Expended</t>
  </si>
  <si>
    <t>% Expended</t>
  </si>
  <si>
    <t xml:space="preserve">   </t>
  </si>
  <si>
    <t>2020-2021</t>
  </si>
  <si>
    <t xml:space="preserve">2019-2020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</si>
</sst>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">
    <xf numFmtId="0" fontId="0" fillId="0" borderId="0" xfId="0"/>
    <xf numFmtId="0" fontId="3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14" fontId="2" fillId="0" borderId="0" xfId="0" applyNumberFormat="1" applyFont="1" applyAlignment="1">
      <alignment horizontal="center"/>
    </xf>
    <xf numFmtId="164" fontId="3" fillId="0" borderId="0" xfId="1" applyNumberFormat="1" applyFont="1"/>
    <xf numFmtId="164" fontId="3" fillId="0" borderId="0" xfId="0" applyNumberFormat="1" applyFont="1"/>
    <xf numFmtId="10" fontId="3" fillId="0" borderId="0" xfId="2" applyNumberFormat="1" applyFont="1"/>
    <xf numFmtId="164" fontId="3" fillId="0" borderId="0" xfId="1" applyNumberFormat="1" applyFont="1" applyBorder="1"/>
    <xf numFmtId="164" fontId="3" fillId="0" borderId="0" xfId="0" applyNumberFormat="1" applyFont="1" applyBorder="1"/>
    <xf numFmtId="164" fontId="3" fillId="0" borderId="0" xfId="1" applyNumberFormat="1" applyFont="1" applyFill="1" applyBorder="1"/>
    <xf numFmtId="164" fontId="3" fillId="0" borderId="1" xfId="1" applyNumberFormat="1" applyFont="1" applyBorder="1"/>
    <xf numFmtId="164" fontId="2" fillId="0" borderId="0" xfId="1" applyNumberFormat="1" applyFont="1"/>
    <xf numFmtId="164" fontId="3" fillId="0" borderId="1" xfId="0" applyNumberFormat="1" applyFont="1" applyBorder="1"/>
    <xf numFmtId="10" fontId="3" fillId="0" borderId="1" xfId="2" applyNumberFormat="1" applyFont="1" applyBorder="1"/>
    <xf numFmtId="10" fontId="2" fillId="0" borderId="0" xfId="2" applyNumberFormat="1" applyFont="1"/>
    <xf numFmtId="10" fontId="2" fillId="0" borderId="0" xfId="2" applyNumberFormat="1" applyFont="1" applyBorder="1"/>
    <xf numFmtId="0" fontId="0" fillId="2" borderId="0" xfId="0" applyFill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tabSelected="1" topLeftCell="A22" workbookViewId="0">
      <selection activeCell="G11" sqref="G11"/>
    </sheetView>
  </sheetViews>
  <sheetFormatPr defaultRowHeight="15" x14ac:dyDescent="0.25"/>
  <cols>
    <col min="1" max="1" width="26.28515625" bestFit="1" customWidth="1"/>
    <col min="2" max="2" width="12.7109375" bestFit="1" customWidth="1"/>
    <col min="3" max="4" width="15.140625" bestFit="1" customWidth="1"/>
    <col min="5" max="5" width="13.5703125" bestFit="1" customWidth="1"/>
  </cols>
  <sheetData>
    <row r="1" spans="1:5" ht="15.75" x14ac:dyDescent="0.25">
      <c r="A1" s="1"/>
      <c r="C1" s="2" t="s">
        <v>29</v>
      </c>
      <c r="D1" s="2" t="s">
        <v>16</v>
      </c>
      <c r="E1" s="2" t="s">
        <v>16</v>
      </c>
    </row>
    <row r="2" spans="1:5" ht="15.75" x14ac:dyDescent="0.25">
      <c r="A2" s="4" t="s">
        <v>30</v>
      </c>
      <c r="B2" s="2" t="s">
        <v>0</v>
      </c>
      <c r="C2" s="2" t="s">
        <v>12</v>
      </c>
      <c r="D2" s="2" t="s">
        <v>12</v>
      </c>
      <c r="E2" s="2" t="s">
        <v>2</v>
      </c>
    </row>
    <row r="3" spans="1:5" ht="15.75" x14ac:dyDescent="0.25">
      <c r="A3" s="2" t="s">
        <v>2</v>
      </c>
      <c r="B3" s="2" t="s">
        <v>1</v>
      </c>
      <c r="C3" s="2" t="s">
        <v>23</v>
      </c>
      <c r="D3" s="3" t="s">
        <v>24</v>
      </c>
      <c r="E3" s="2" t="s">
        <v>25</v>
      </c>
    </row>
    <row r="4" spans="1:5" ht="15.75" x14ac:dyDescent="0.25">
      <c r="A4" s="1"/>
      <c r="B4" s="1"/>
      <c r="C4" s="4">
        <v>44104</v>
      </c>
      <c r="D4" s="4">
        <v>44104</v>
      </c>
      <c r="E4" s="4">
        <v>44104</v>
      </c>
    </row>
    <row r="6" spans="1:5" ht="15.75" x14ac:dyDescent="0.25">
      <c r="A6" s="1" t="s">
        <v>3</v>
      </c>
      <c r="B6" s="5">
        <v>8514420</v>
      </c>
      <c r="C6" s="6">
        <v>1277163</v>
      </c>
      <c r="D6" s="7">
        <f>C6/B6</f>
        <v>0.15</v>
      </c>
      <c r="E6" s="5">
        <f>C6-B6</f>
        <v>-7237257</v>
      </c>
    </row>
    <row r="7" spans="1:5" ht="15.75" x14ac:dyDescent="0.25">
      <c r="A7" s="1"/>
      <c r="B7" s="5"/>
      <c r="C7" s="1"/>
      <c r="D7" s="1"/>
      <c r="E7" s="5"/>
    </row>
    <row r="8" spans="1:5" ht="15.75" x14ac:dyDescent="0.25">
      <c r="A8" s="1" t="s">
        <v>4</v>
      </c>
      <c r="B8" s="5">
        <v>24841791</v>
      </c>
      <c r="C8" s="6">
        <v>6394277</v>
      </c>
      <c r="D8" s="7">
        <f>C8/B8</f>
        <v>0.25739999986313389</v>
      </c>
      <c r="E8" s="5">
        <f>C8-B8</f>
        <v>-18447514</v>
      </c>
    </row>
    <row r="9" spans="1:5" ht="15.75" x14ac:dyDescent="0.25">
      <c r="A9" s="1"/>
      <c r="B9" s="5"/>
      <c r="C9" s="1"/>
      <c r="D9" s="1"/>
      <c r="E9" s="5"/>
    </row>
    <row r="10" spans="1:5" ht="15.75" x14ac:dyDescent="0.25">
      <c r="A10" s="1" t="s">
        <v>5</v>
      </c>
      <c r="B10" s="5">
        <v>1603405</v>
      </c>
      <c r="C10" s="6">
        <v>0</v>
      </c>
      <c r="D10" s="7">
        <f>C10/B10</f>
        <v>0</v>
      </c>
      <c r="E10" s="5">
        <f>C10-B10</f>
        <v>-1603405</v>
      </c>
    </row>
    <row r="11" spans="1:5" ht="15.75" x14ac:dyDescent="0.25">
      <c r="A11" s="1"/>
      <c r="B11" s="5"/>
      <c r="C11" s="1"/>
      <c r="D11" s="1"/>
      <c r="E11" s="5"/>
    </row>
    <row r="12" spans="1:5" ht="15.75" x14ac:dyDescent="0.25">
      <c r="A12" s="1" t="s">
        <v>6</v>
      </c>
      <c r="B12" s="5">
        <v>300000</v>
      </c>
      <c r="C12" s="6">
        <v>0</v>
      </c>
      <c r="D12" s="7">
        <f>C12/B12</f>
        <v>0</v>
      </c>
      <c r="E12" s="5">
        <f>C12-B12</f>
        <v>-300000</v>
      </c>
    </row>
    <row r="13" spans="1:5" ht="15.75" x14ac:dyDescent="0.25">
      <c r="A13" s="1"/>
      <c r="B13" s="5"/>
      <c r="C13" s="6"/>
      <c r="D13" s="7"/>
      <c r="E13" s="5"/>
    </row>
    <row r="14" spans="1:5" ht="15.75" x14ac:dyDescent="0.25">
      <c r="A14" s="1" t="s">
        <v>7</v>
      </c>
      <c r="B14" s="5">
        <v>60000</v>
      </c>
      <c r="C14" s="6">
        <v>26279</v>
      </c>
      <c r="D14" s="7">
        <f>C14/B14</f>
        <v>0.43798333333333334</v>
      </c>
      <c r="E14" s="5">
        <f>C14-B14</f>
        <v>-33721</v>
      </c>
    </row>
    <row r="15" spans="1:5" ht="15.75" x14ac:dyDescent="0.25">
      <c r="A15" s="1"/>
      <c r="B15" s="5"/>
      <c r="C15" s="1"/>
      <c r="D15" s="1"/>
      <c r="E15" s="5"/>
    </row>
    <row r="16" spans="1:5" ht="15.75" x14ac:dyDescent="0.25">
      <c r="A16" s="1" t="s">
        <v>8</v>
      </c>
      <c r="B16" s="5">
        <v>5000</v>
      </c>
      <c r="C16" s="6">
        <v>352</v>
      </c>
      <c r="D16" s="7">
        <f>C16/B16</f>
        <v>7.0400000000000004E-2</v>
      </c>
      <c r="E16" s="5">
        <f>C16-B16</f>
        <v>-4648</v>
      </c>
    </row>
    <row r="17" spans="1:5" ht="15.75" x14ac:dyDescent="0.25">
      <c r="A17" s="1"/>
      <c r="B17" s="5"/>
      <c r="C17" s="1"/>
      <c r="D17" s="1"/>
      <c r="E17" s="5"/>
    </row>
    <row r="18" spans="1:5" ht="15.75" x14ac:dyDescent="0.25">
      <c r="A18" s="1" t="s">
        <v>9</v>
      </c>
      <c r="B18" s="5">
        <v>2000</v>
      </c>
      <c r="C18" s="6">
        <v>0</v>
      </c>
      <c r="D18" s="7">
        <f>C18/B18</f>
        <v>0</v>
      </c>
      <c r="E18" s="5">
        <f>C18-B18</f>
        <v>-2000</v>
      </c>
    </row>
    <row r="19" spans="1:5" ht="15.75" x14ac:dyDescent="0.25">
      <c r="A19" s="1"/>
      <c r="B19" s="5"/>
      <c r="C19" s="1"/>
      <c r="D19" s="1"/>
      <c r="E19" s="5"/>
    </row>
    <row r="20" spans="1:5" ht="15.75" x14ac:dyDescent="0.25">
      <c r="A20" s="1" t="s">
        <v>10</v>
      </c>
      <c r="B20" s="5">
        <v>1208481</v>
      </c>
      <c r="C20" s="6">
        <v>344116</v>
      </c>
      <c r="D20" s="7">
        <f>C20/B20</f>
        <v>0.28475085665393168</v>
      </c>
      <c r="E20" s="5">
        <f>C20-B20</f>
        <v>-864365</v>
      </c>
    </row>
    <row r="21" spans="1:5" ht="15.75" x14ac:dyDescent="0.25">
      <c r="A21" s="1"/>
      <c r="B21" s="1"/>
      <c r="C21" s="1"/>
      <c r="D21" s="1"/>
      <c r="E21" s="1"/>
    </row>
    <row r="22" spans="1:5" ht="15.75" x14ac:dyDescent="0.25">
      <c r="A22" s="1" t="s">
        <v>11</v>
      </c>
      <c r="B22" s="8">
        <v>6517</v>
      </c>
      <c r="C22" s="9">
        <v>3111</v>
      </c>
      <c r="D22" s="7">
        <f>C22/B22</f>
        <v>0.47736688660426574</v>
      </c>
      <c r="E22" s="5">
        <f>C22-B22</f>
        <v>-3406</v>
      </c>
    </row>
    <row r="23" spans="1:5" ht="15.75" x14ac:dyDescent="0.25">
      <c r="A23" s="1" t="s">
        <v>16</v>
      </c>
      <c r="B23" s="10">
        <v>0</v>
      </c>
      <c r="C23" s="5">
        <v>0</v>
      </c>
      <c r="D23" s="1"/>
      <c r="E23" s="1" t="s">
        <v>16</v>
      </c>
    </row>
    <row r="24" spans="1:5" ht="15.75" x14ac:dyDescent="0.25">
      <c r="A24" s="1" t="s">
        <v>31</v>
      </c>
      <c r="B24" s="11">
        <v>352565</v>
      </c>
      <c r="C24" s="13">
        <v>0</v>
      </c>
      <c r="D24" s="14">
        <f>C24/B24</f>
        <v>0</v>
      </c>
      <c r="E24" s="11">
        <f>C24-B24</f>
        <v>-352565</v>
      </c>
    </row>
    <row r="25" spans="1:5" ht="15.75" x14ac:dyDescent="0.25">
      <c r="A25" s="2" t="s">
        <v>12</v>
      </c>
      <c r="B25" s="12">
        <f>SUM(B6:B24)</f>
        <v>36894179</v>
      </c>
      <c r="C25" s="12">
        <f>SUM(C6:C24)</f>
        <v>8045298</v>
      </c>
      <c r="D25" s="15">
        <f>C25/B25</f>
        <v>0.21806415586588876</v>
      </c>
      <c r="E25" s="12">
        <f>SUM(E6:E24)</f>
        <v>-28848881</v>
      </c>
    </row>
    <row r="26" spans="1:5" ht="15.75" x14ac:dyDescent="0.25">
      <c r="A26" s="1"/>
      <c r="B26" s="5"/>
      <c r="C26" s="15">
        <f>C25/B25</f>
        <v>0.21806415586588876</v>
      </c>
      <c r="D26" s="1"/>
      <c r="E26" s="15">
        <f>E25/B25</f>
        <v>-0.78193584413411121</v>
      </c>
    </row>
    <row r="27" spans="1:5" x14ac:dyDescent="0.25">
      <c r="A27" s="17"/>
      <c r="B27" s="17"/>
      <c r="C27" s="17"/>
      <c r="D27" s="17"/>
      <c r="E27" s="17"/>
    </row>
    <row r="28" spans="1:5" ht="15.75" x14ac:dyDescent="0.25">
      <c r="A28" s="4" t="s">
        <v>30</v>
      </c>
      <c r="B28" s="2" t="s">
        <v>0</v>
      </c>
      <c r="C28" s="2" t="s">
        <v>1</v>
      </c>
      <c r="D28" s="2" t="s">
        <v>1</v>
      </c>
      <c r="E28" s="2" t="s">
        <v>26</v>
      </c>
    </row>
    <row r="29" spans="1:5" ht="15.75" x14ac:dyDescent="0.25">
      <c r="A29" s="2" t="s">
        <v>13</v>
      </c>
      <c r="B29" s="2" t="s">
        <v>1</v>
      </c>
      <c r="C29" s="2" t="s">
        <v>27</v>
      </c>
      <c r="D29" s="2" t="s">
        <v>28</v>
      </c>
      <c r="E29" s="2" t="s">
        <v>25</v>
      </c>
    </row>
    <row r="30" spans="1:5" ht="15.75" x14ac:dyDescent="0.25">
      <c r="B30" s="5"/>
      <c r="C30" s="4">
        <v>44104</v>
      </c>
      <c r="D30" s="4">
        <v>44104</v>
      </c>
      <c r="E30" s="4">
        <v>44104</v>
      </c>
    </row>
    <row r="32" spans="1:5" ht="15.75" x14ac:dyDescent="0.25">
      <c r="A32" s="1" t="s">
        <v>14</v>
      </c>
      <c r="B32" s="5">
        <v>20261957</v>
      </c>
      <c r="C32" s="6">
        <v>2374785</v>
      </c>
      <c r="D32" s="7">
        <f>C32/B32</f>
        <v>0.11720412791321194</v>
      </c>
      <c r="E32" s="6">
        <f>C32-B32</f>
        <v>-17887172</v>
      </c>
    </row>
    <row r="33" spans="1:7" ht="15.75" x14ac:dyDescent="0.25">
      <c r="A33" s="1"/>
      <c r="B33" s="5"/>
      <c r="C33" s="1"/>
      <c r="D33" s="1"/>
      <c r="E33" s="5"/>
    </row>
    <row r="34" spans="1:7" ht="15.75" x14ac:dyDescent="0.25">
      <c r="A34" s="1" t="s">
        <v>15</v>
      </c>
      <c r="B34" s="5">
        <v>5805834</v>
      </c>
      <c r="C34" s="6">
        <v>843386</v>
      </c>
      <c r="D34" s="7">
        <f>C34/B34</f>
        <v>0.14526526249286492</v>
      </c>
      <c r="E34" s="6">
        <f>C34-B34</f>
        <v>-4962448</v>
      </c>
    </row>
    <row r="35" spans="1:7" ht="15.75" x14ac:dyDescent="0.25">
      <c r="A35" s="1"/>
      <c r="B35" s="5" t="s">
        <v>16</v>
      </c>
      <c r="C35" s="1"/>
      <c r="D35" s="1"/>
      <c r="E35" s="5"/>
    </row>
    <row r="36" spans="1:7" ht="15.75" x14ac:dyDescent="0.25">
      <c r="A36" s="1" t="s">
        <v>17</v>
      </c>
      <c r="B36" s="5">
        <v>6689230</v>
      </c>
      <c r="C36" s="6">
        <v>1197192</v>
      </c>
      <c r="D36" s="7">
        <f>C36/B36</f>
        <v>0.17897306565927618</v>
      </c>
      <c r="E36" s="6">
        <f>C36-B36</f>
        <v>-5492038</v>
      </c>
    </row>
    <row r="37" spans="1:7" ht="15.75" x14ac:dyDescent="0.25">
      <c r="A37" s="1"/>
      <c r="B37" s="5"/>
      <c r="C37" s="1"/>
      <c r="D37" s="1"/>
      <c r="E37" s="5"/>
    </row>
    <row r="38" spans="1:7" ht="15.75" x14ac:dyDescent="0.25">
      <c r="A38" s="1" t="s">
        <v>18</v>
      </c>
      <c r="B38" s="5">
        <v>965496</v>
      </c>
      <c r="C38" s="6">
        <v>206846</v>
      </c>
      <c r="D38" s="7">
        <f>C38/B38</f>
        <v>0.21423807038040552</v>
      </c>
      <c r="E38" s="6">
        <f>C38-B38</f>
        <v>-758650</v>
      </c>
    </row>
    <row r="39" spans="1:7" ht="15.75" x14ac:dyDescent="0.25">
      <c r="A39" s="1" t="s">
        <v>19</v>
      </c>
      <c r="B39" s="5">
        <v>0</v>
      </c>
      <c r="C39" s="5">
        <v>63050</v>
      </c>
      <c r="D39" s="7" t="s">
        <v>16</v>
      </c>
      <c r="E39" s="6">
        <f>C39-B39</f>
        <v>63050</v>
      </c>
      <c r="G39" t="s">
        <v>16</v>
      </c>
    </row>
    <row r="40" spans="1:7" ht="15.75" x14ac:dyDescent="0.25">
      <c r="A40" s="1" t="s">
        <v>20</v>
      </c>
      <c r="B40" s="5">
        <v>463973</v>
      </c>
      <c r="C40" s="6">
        <v>431984</v>
      </c>
      <c r="D40" s="7">
        <f>C40/B40</f>
        <v>0.93105417772154841</v>
      </c>
      <c r="E40" s="6">
        <f>C40-B40</f>
        <v>-31989</v>
      </c>
    </row>
    <row r="41" spans="1:7" ht="15.75" x14ac:dyDescent="0.25">
      <c r="A41" s="1" t="s">
        <v>16</v>
      </c>
      <c r="B41" s="5" t="s">
        <v>16</v>
      </c>
      <c r="C41" s="5" t="s">
        <v>16</v>
      </c>
      <c r="D41" s="1"/>
      <c r="E41" s="5" t="s">
        <v>16</v>
      </c>
    </row>
    <row r="42" spans="1:7" ht="15.75" x14ac:dyDescent="0.25">
      <c r="A42" s="1" t="s">
        <v>21</v>
      </c>
      <c r="B42" s="11">
        <v>2707689</v>
      </c>
      <c r="C42" s="13">
        <v>2649530</v>
      </c>
      <c r="D42" s="14">
        <f>C42/B42</f>
        <v>0.97852079762483801</v>
      </c>
      <c r="E42" s="13">
        <f>C42-B42</f>
        <v>-58159</v>
      </c>
    </row>
    <row r="43" spans="1:7" ht="15.75" x14ac:dyDescent="0.25">
      <c r="A43" s="2" t="s">
        <v>22</v>
      </c>
      <c r="B43" s="12">
        <f>SUM(B32:B42)</f>
        <v>36894179</v>
      </c>
      <c r="C43" s="12">
        <f>SUM(C32:C42)</f>
        <v>7766773</v>
      </c>
      <c r="D43" s="16">
        <f>C43/B43</f>
        <v>0.21051486197863353</v>
      </c>
      <c r="E43" s="12">
        <f>SUM(E32:E42)</f>
        <v>-29127406</v>
      </c>
    </row>
    <row r="44" spans="1:7" ht="15.75" x14ac:dyDescent="0.25">
      <c r="A44" s="1"/>
      <c r="B44" s="1"/>
      <c r="C44" s="15">
        <f>C43/B43</f>
        <v>0.21051486197863353</v>
      </c>
      <c r="D44" s="1" t="s">
        <v>16</v>
      </c>
      <c r="E44" s="15">
        <f>E43/B43</f>
        <v>-0.78948513802136644</v>
      </c>
    </row>
  </sheetData>
  <pageMargins left="0.7" right="0.7" top="0.75" bottom="0.75" header="0.3" footer="0.3"/>
  <pageSetup orientation="portrait" r:id="rId1"/>
  <headerFooter>
    <oddHeader>&amp;C&amp;"-,Bold"&amp;12Regional School District 14
2020 - 2021 Monthly  Report&amp;"-,Regular"&amp;11
&amp;Rthrough 9/30/2020
10/5/2020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Wayne McAllister</dc:creator>
  <cp:lastModifiedBy>Wayne McAllister</cp:lastModifiedBy>
  <cp:lastPrinted>2020-10-05T15:15:02Z</cp:lastPrinted>
  <dcterms:created xsi:type="dcterms:W3CDTF">2020-09-21T14:38:50Z</dcterms:created>
  <dcterms:modified xsi:type="dcterms:W3CDTF">2020-10-05T15:15:07Z</dcterms:modified>
</cp:coreProperties>
</file>